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NIVERSIDAD\DECIMO\PROYECTO DE GRADO\ANEXOS\"/>
    </mc:Choice>
  </mc:AlternateContent>
  <xr:revisionPtr revIDLastSave="0" documentId="13_ncr:1_{04699651-11A5-4118-914D-C9506073428E}" xr6:coauthVersionLast="47" xr6:coauthVersionMax="47" xr10:uidLastSave="{00000000-0000-0000-0000-000000000000}"/>
  <bookViews>
    <workbookView xWindow="-120" yWindow="-120" windowWidth="20730" windowHeight="11160" xr2:uid="{BCDF411B-BD7C-4E9A-97EF-5DD9CEA7A84B}"/>
  </bookViews>
  <sheets>
    <sheet name="Anexo 6" sheetId="1" r:id="rId1"/>
  </sheets>
  <definedNames>
    <definedName name="_xlnm.Print_Area" localSheetId="0">'Anexo 6'!$A$1:$BD$31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F4" i="1" s="1"/>
  <c r="F6" i="1"/>
  <c r="I7" i="1"/>
  <c r="I9" i="1"/>
  <c r="F10" i="1"/>
  <c r="H10" i="1"/>
  <c r="I11" i="1"/>
  <c r="F12" i="1"/>
  <c r="I14" i="1"/>
  <c r="F15" i="1"/>
  <c r="H15" i="1"/>
  <c r="I16" i="1"/>
  <c r="F17" i="1"/>
  <c r="H17" i="1"/>
  <c r="I18" i="1"/>
  <c r="F19" i="1"/>
  <c r="H19" i="1"/>
  <c r="I20" i="1"/>
  <c r="H8" i="1" l="1"/>
  <c r="F8" i="1"/>
  <c r="H12" i="1"/>
  <c r="H6" i="1"/>
  <c r="H4" i="1"/>
</calcChain>
</file>

<file path=xl/sharedStrings.xml><?xml version="1.0" encoding="utf-8"?>
<sst xmlns="http://schemas.openxmlformats.org/spreadsheetml/2006/main" count="13" uniqueCount="12">
  <si>
    <t xml:space="preserve">20. ¿Mantiene documentación de la cantidad de producto defectuoso? </t>
  </si>
  <si>
    <t xml:space="preserve">19. ¿Reconoce que factores o variables afectan la calidad del café? </t>
  </si>
  <si>
    <t xml:space="preserve">17.  ¿Ha recibido capacitaciones para el secado del café? </t>
  </si>
  <si>
    <t>16. ¿Realiza controles de calidad del grano antes de entrar al proceso de secado del café?</t>
  </si>
  <si>
    <t xml:space="preserve">15. ¿Verifica el caudal del aire para el secado del café? </t>
  </si>
  <si>
    <t>14. ¿Verifica la humedad final luego del proceso de secado del café?</t>
  </si>
  <si>
    <t>13. ¿Utiliza secador mecánico para el proceso de secado de café?</t>
  </si>
  <si>
    <t xml:space="preserve">5. ¿Usa cubierta protectora para el secado de café? 
</t>
  </si>
  <si>
    <t>%</t>
  </si>
  <si>
    <t xml:space="preserve">NO </t>
  </si>
  <si>
    <t xml:space="preserve">SI </t>
  </si>
  <si>
    <t xml:space="preserve">PREGUNTA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</si>
</sst>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9" fontId="3" fillId="0" borderId="0" xfId="0" applyNumberFormat="1" applyFont="1"/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9" fontId="0" fillId="0" borderId="27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9" fontId="0" fillId="0" borderId="8" xfId="1" applyFont="1" applyBorder="1" applyAlignment="1">
      <alignment horizontal="center" vertical="center"/>
    </xf>
    <xf numFmtId="9" fontId="0" fillId="0" borderId="20" xfId="1" applyFont="1" applyBorder="1" applyAlignment="1">
      <alignment horizontal="center" vertical="center"/>
    </xf>
    <xf numFmtId="9" fontId="0" fillId="0" borderId="14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9" fontId="0" fillId="0" borderId="13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0" fillId="0" borderId="1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9" fontId="0" fillId="0" borderId="28" xfId="1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5. ¿Usa cubierta protectora para el secado de café?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D9-4CEA-B6CD-60D3708EC3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D9-4CEA-B6CD-60D3708EC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'Anexo 6'!$B$3:$H$3</c15:sqref>
                  </c15:fullRef>
                </c:ext>
              </c:extLst>
              <c:f>('Anexo 6'!$E$3,'Anexo 6'!$G$3)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'Anexo 6'!$B$4:$H$4</c15:sqref>
                  </c15:fullRef>
                </c:ext>
              </c:extLst>
              <c:f>('Anexo 6'!$E$4,'Anexo 6'!$G$4)</c:f>
              <c:numCache>
                <c:formatCode>General</c:formatCode>
                <c:ptCount val="2"/>
                <c:pt idx="0">
                  <c:v>50</c:v>
                </c:pt>
                <c:pt idx="1">
                  <c:v>45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B6D9-4CEA-B6CD-60D3708EC3B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6D9-4CEA-B6CD-60D3708EC3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6D9-4CEA-B6CD-60D3708EC3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'Anexo 6'!$B$3:$H$3</c15:sqref>
                  </c15:fullRef>
                </c:ext>
              </c:extLst>
              <c:f>('Anexo 6'!$E$3,'Anexo 6'!$G$3)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'Anexo 6'!$B$5:$H$5</c15:sqref>
                  </c15:fullRef>
                </c:ext>
              </c:extLst>
              <c:f>('Anexo 6'!$E$5,'Anexo 6'!$G$5)</c:f>
              <c:numCache>
                <c:formatCode>General</c:formatCode>
                <c:ptCount val="2"/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9-B6D9-4CEA-B6CD-60D3708EC3B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13. ¿Utiliza secador mecánico para el proceso de secado de café?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42-4DDC-A701-B9746EBD1D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42-4DDC-A701-B9746EBD1D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'Anexo 6'!$B$3:$H$3</c15:sqref>
                  </c15:fullRef>
                </c:ext>
              </c:extLst>
              <c:f>('Anexo 6'!$E$3,'Anexo 6'!$G$3)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'Anexo 6'!$B$6:$H$6</c15:sqref>
                  </c15:fullRef>
                </c:ext>
              </c:extLst>
              <c:f>('Anexo 6'!$E$6,'Anexo 6'!$G$6)</c:f>
              <c:numCache>
                <c:formatCode>General</c:formatCode>
                <c:ptCount val="2"/>
                <c:pt idx="0">
                  <c:v>10</c:v>
                </c:pt>
                <c:pt idx="1">
                  <c:v>85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E842-4DDC-A701-B9746EBD1D38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842-4DDC-A701-B9746EBD1D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842-4DDC-A701-B9746EBD1D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'Anexo 6'!$B$3:$H$3</c15:sqref>
                  </c15:fullRef>
                </c:ext>
              </c:extLst>
              <c:f>('Anexo 6'!$E$3,'Anexo 6'!$G$3)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'Anexo 6'!$B$7:$H$7</c15:sqref>
                  </c15:fullRef>
                </c:ext>
              </c:extLst>
              <c:f>('Anexo 6'!$E$7,'Anexo 6'!$G$7)</c:f>
              <c:numCache>
                <c:formatCode>General</c:formatCode>
                <c:ptCount val="2"/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9-E842-4DDC-A701-B9746EBD1D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E842-4DDC-A701-B9746EBD1D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E842-4DDC-A701-B9746EBD1D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'Anexo 6'!$B$3:$H$3</c15:sqref>
                        </c15:fullRef>
                        <c15:formulaRef>
                          <c15:sqref>('Anexo 6'!$E$3,'Anexo 6'!$G$3)</c15:sqref>
                        </c15:formulaRef>
                      </c:ext>
                    </c:extLst>
                    <c:strCache>
                      <c:ptCount val="2"/>
                      <c:pt idx="0">
                        <c:v>SI </c:v>
                      </c:pt>
                      <c:pt idx="1">
                        <c:v>NO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'Anexo 6'!$B$4:$H$4</c15:sqref>
                        </c15:fullRef>
                        <c15:formulaRef>
                          <c15:sqref>('Anexo 6'!$E$4,'Anexo 6'!$G$4)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50</c:v>
                      </c:pt>
                      <c:pt idx="1">
                        <c:v>45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E-E842-4DDC-A701-B9746EBD1D38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E842-4DDC-A701-B9746EBD1D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E842-4DDC-A701-B9746EBD1D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'Anexo 6'!$B$3:$H$3</c15:sqref>
                        </c15:fullRef>
                        <c15:formulaRef>
                          <c15:sqref>('Anexo 6'!$E$3,'Anexo 6'!$G$3)</c15:sqref>
                        </c15:formulaRef>
                      </c:ext>
                    </c:extLst>
                    <c:strCache>
                      <c:ptCount val="2"/>
                      <c:pt idx="0">
                        <c:v>SI </c:v>
                      </c:pt>
                      <c:pt idx="1">
                        <c:v>NO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'Anexo 6'!$B$5:$H$5</c15:sqref>
                        </c15:fullRef>
                        <c15:formulaRef>
                          <c15:sqref>('Anexo 6'!$E$5,'Anexo 6'!$G$5)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3-E842-4DDC-A701-B9746EBD1D38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14. ¿Verifica la humedad final luego del proceso de secado del café?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B8-4F46-BFE7-16E708C0C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B8-4F46-BFE7-16E708C0CE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'Anexo 6'!$B$3:$H$3</c15:sqref>
                  </c15:fullRef>
                </c:ext>
              </c:extLst>
              <c:f>('Anexo 6'!$E$3,'Anexo 6'!$G$3)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'Anexo 6'!$B$8:$H$8</c15:sqref>
                  </c15:fullRef>
                </c:ext>
              </c:extLst>
              <c:f>('Anexo 6'!$E$8,'Anexo 6'!$G$8)</c:f>
              <c:numCache>
                <c:formatCode>General</c:formatCode>
                <c:ptCount val="2"/>
                <c:pt idx="0">
                  <c:v>69</c:v>
                </c:pt>
                <c:pt idx="1">
                  <c:v>26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FEB8-4F46-BFE7-16E708C0CE38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EB8-4F46-BFE7-16E708C0C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EB8-4F46-BFE7-16E708C0CE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'Anexo 6'!$B$3:$H$3</c15:sqref>
                  </c15:fullRef>
                </c:ext>
              </c:extLst>
              <c:f>('Anexo 6'!$E$3,'Anexo 6'!$G$3)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'Anexo 6'!$B$9:$H$9</c15:sqref>
                  </c15:fullRef>
                </c:ext>
              </c:extLst>
              <c:f>('Anexo 6'!$E$9,'Anexo 6'!$G$9)</c:f>
              <c:numCache>
                <c:formatCode>General</c:formatCode>
                <c:ptCount val="2"/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9-FEB8-4F46-BFE7-16E708C0CE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FEB8-4F46-BFE7-16E708C0CE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FEB8-4F46-BFE7-16E708C0CE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'Anexo 6'!$B$3:$H$3</c15:sqref>
                        </c15:fullRef>
                        <c15:formulaRef>
                          <c15:sqref>('Anexo 6'!$E$3,'Anexo 6'!$G$3)</c15:sqref>
                        </c15:formulaRef>
                      </c:ext>
                    </c:extLst>
                    <c:strCache>
                      <c:ptCount val="2"/>
                      <c:pt idx="0">
                        <c:v>SI </c:v>
                      </c:pt>
                      <c:pt idx="1">
                        <c:v>NO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'Anexo 6'!$B$4:$H$4</c15:sqref>
                        </c15:fullRef>
                        <c15:formulaRef>
                          <c15:sqref>('Anexo 6'!$E$4,'Anexo 6'!$G$4)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50</c:v>
                      </c:pt>
                      <c:pt idx="1">
                        <c:v>45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E-FEB8-4F46-BFE7-16E708C0CE38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FEB8-4F46-BFE7-16E708C0CE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FEB8-4F46-BFE7-16E708C0CE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'Anexo 6'!$B$3:$H$3</c15:sqref>
                        </c15:fullRef>
                        <c15:formulaRef>
                          <c15:sqref>('Anexo 6'!$E$3,'Anexo 6'!$G$3)</c15:sqref>
                        </c15:formulaRef>
                      </c:ext>
                    </c:extLst>
                    <c:strCache>
                      <c:ptCount val="2"/>
                      <c:pt idx="0">
                        <c:v>SI </c:v>
                      </c:pt>
                      <c:pt idx="1">
                        <c:v>NO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'Anexo 6'!$B$5:$H$5</c15:sqref>
                        </c15:fullRef>
                        <c15:formulaRef>
                          <c15:sqref>('Anexo 6'!$E$5,'Anexo 6'!$G$5)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3-FEB8-4F46-BFE7-16E708C0CE38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FEB8-4F46-BFE7-16E708C0CE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FEB8-4F46-BFE7-16E708C0CE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'Anexo 6'!$B$3:$H$3</c15:sqref>
                        </c15:fullRef>
                        <c15:formulaRef>
                          <c15:sqref>('Anexo 6'!$E$3,'Anexo 6'!$G$3)</c15:sqref>
                        </c15:formulaRef>
                      </c:ext>
                    </c:extLst>
                    <c:strCache>
                      <c:ptCount val="2"/>
                      <c:pt idx="0">
                        <c:v>SI </c:v>
                      </c:pt>
                      <c:pt idx="1">
                        <c:v>NO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'Anexo 6'!$B$6:$H$6</c15:sqref>
                        </c15:fullRef>
                        <c15:formulaRef>
                          <c15:sqref>('Anexo 6'!$E$6,'Anexo 6'!$G$6)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10</c:v>
                      </c:pt>
                      <c:pt idx="1">
                        <c:v>85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8-FEB8-4F46-BFE7-16E708C0CE38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FEB8-4F46-BFE7-16E708C0CE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FEB8-4F46-BFE7-16E708C0CE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'Anexo 6'!$B$3:$H$3</c15:sqref>
                        </c15:fullRef>
                        <c15:formulaRef>
                          <c15:sqref>('Anexo 6'!$E$3,'Anexo 6'!$G$3)</c15:sqref>
                        </c15:formulaRef>
                      </c:ext>
                    </c:extLst>
                    <c:strCache>
                      <c:ptCount val="2"/>
                      <c:pt idx="0">
                        <c:v>SI </c:v>
                      </c:pt>
                      <c:pt idx="1">
                        <c:v>NO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'Anexo 6'!$B$7:$H$7</c15:sqref>
                        </c15:fullRef>
                        <c15:formulaRef>
                          <c15:sqref>('Anexo 6'!$E$7,'Anexo 6'!$G$7)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D-FEB8-4F46-BFE7-16E708C0CE38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'Anexo 6'!$B$10</c:f>
              <c:strCache>
                <c:ptCount val="1"/>
                <c:pt idx="0">
                  <c:v>15. ¿Verifica el caudal del aire para el secado del café?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DA-4CFC-A8C1-29742FFB97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DA-4CFC-A8C1-29742FFB97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'Anexo 6'!$C$3:$H$3</c15:sqref>
                  </c15:fullRef>
                </c:ext>
              </c:extLst>
              <c:f>('Anexo 6'!$E$3,'Anexo 6'!$G$3)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'Anexo 6'!$C$10:$H$10</c15:sqref>
                  </c15:fullRef>
                </c:ext>
              </c:extLst>
              <c:f>('Anexo 6'!$E$10,'Anexo 6'!$G$10)</c:f>
              <c:numCache>
                <c:formatCode>General</c:formatCode>
                <c:ptCount val="2"/>
                <c:pt idx="0">
                  <c:v>5</c:v>
                </c:pt>
                <c:pt idx="1">
                  <c:v>90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1CDA-4CFC-A8C1-29742FFB9735}"/>
            </c:ext>
          </c:extLst>
        </c:ser>
        <c:ser>
          <c:idx val="1"/>
          <c:order val="1"/>
          <c:tx>
            <c:strRef>
              <c:f>'Anexo 6'!$B$11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CDA-4CFC-A8C1-29742FFB97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CDA-4CFC-A8C1-29742FFB97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'Anexo 6'!$C$3:$H$3</c15:sqref>
                  </c15:fullRef>
                </c:ext>
              </c:extLst>
              <c:f>('Anexo 6'!$E$3,'Anexo 6'!$G$3)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'Anexo 6'!$C$11:$H$11</c15:sqref>
                  </c15:fullRef>
                </c:ext>
              </c:extLst>
              <c:f>('Anexo 6'!$E$11,'Anexo 6'!$G$11)</c:f>
              <c:numCache>
                <c:formatCode>General</c:formatCode>
                <c:ptCount val="2"/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9-1CDA-4CFC-A8C1-29742FFB97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'Anexo 6'!$B$12</c:f>
              <c:strCache>
                <c:ptCount val="1"/>
                <c:pt idx="0">
                  <c:v>16. ¿Realiza controles de calidad del grano antes de entrar al proceso de secado del café?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B7-4BC2-9439-9DBC57BF7B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B7-4BC2-9439-9DBC57BF7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'Anexo 6'!$C$3:$H$3</c15:sqref>
                  </c15:fullRef>
                </c:ext>
              </c:extLst>
              <c:f>('Anexo 6'!$E$3,'Anexo 6'!$G$3)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'Anexo 6'!$C$12:$H$12</c15:sqref>
                  </c15:fullRef>
                </c:ext>
              </c:extLst>
              <c:f>('Anexo 6'!$E$12,'Anexo 6'!$G$12)</c:f>
              <c:numCache>
                <c:formatCode>General</c:formatCode>
                <c:ptCount val="2"/>
                <c:pt idx="0">
                  <c:v>38</c:v>
                </c:pt>
                <c:pt idx="1">
                  <c:v>57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72B7-4BC2-9439-9DBC57BF7B76}"/>
            </c:ext>
          </c:extLst>
        </c:ser>
        <c:ser>
          <c:idx val="1"/>
          <c:order val="1"/>
          <c:tx>
            <c:strRef>
              <c:f>'Anexo 6'!$B$13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2B7-4BC2-9439-9DBC57BF7B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2B7-4BC2-9439-9DBC57BF7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'Anexo 6'!$C$3:$H$3</c15:sqref>
                  </c15:fullRef>
                </c:ext>
              </c:extLst>
              <c:f>('Anexo 6'!$E$3,'Anexo 6'!$G$3)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'Anexo 6'!$C$13:$H$13</c15:sqref>
                  </c15:fullRef>
                </c:ext>
              </c:extLst>
              <c:f>('Anexo 6'!$E$13,'Anexo 6'!$G$13)</c:f>
              <c:numCache>
                <c:formatCode>General</c:formatCode>
                <c:ptCount val="2"/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9-72B7-4BC2-9439-9DBC57BF7B76}"/>
            </c:ext>
          </c:extLst>
        </c:ser>
        <c:ser>
          <c:idx val="2"/>
          <c:order val="2"/>
          <c:tx>
            <c:strRef>
              <c:f>'Anexo 6'!$B$14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B7-4BC2-9439-9DBC57BF7B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2B7-4BC2-9439-9DBC57BF7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'Anexo 6'!$C$3:$H$3</c15:sqref>
                  </c15:fullRef>
                </c:ext>
              </c:extLst>
              <c:f>('Anexo 6'!$E$3,'Anexo 6'!$G$3)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'Anexo 6'!$C$14:$H$14</c15:sqref>
                  </c15:fullRef>
                </c:ext>
              </c:extLst>
              <c:f>('Anexo 6'!$E$14,'Anexo 6'!$G$14)</c:f>
              <c:numCache>
                <c:formatCode>General</c:formatCode>
                <c:ptCount val="2"/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E-72B7-4BC2-9439-9DBC57BF7B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'Anexo 6'!$B$15</c:f>
              <c:strCache>
                <c:ptCount val="1"/>
                <c:pt idx="0">
                  <c:v>17.  ¿Ha recibido capacitaciones para el secado del café?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C0-486A-A35F-3CF2424B5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C0-486A-A35F-3CF2424B56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'Anexo 6'!$C$3:$H$3</c15:sqref>
                  </c15:fullRef>
                </c:ext>
              </c:extLst>
              <c:f>('Anexo 6'!$E$3,'Anexo 6'!$G$3)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'Anexo 6'!$C$15:$H$15</c15:sqref>
                  </c15:fullRef>
                </c:ext>
              </c:extLst>
              <c:f>('Anexo 6'!$E$15,'Anexo 6'!$G$15)</c:f>
              <c:numCache>
                <c:formatCode>General</c:formatCode>
                <c:ptCount val="2"/>
                <c:pt idx="0">
                  <c:v>27</c:v>
                </c:pt>
                <c:pt idx="1">
                  <c:v>68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7AC0-486A-A35F-3CF2424B563C}"/>
            </c:ext>
          </c:extLst>
        </c:ser>
        <c:ser>
          <c:idx val="1"/>
          <c:order val="1"/>
          <c:tx>
            <c:strRef>
              <c:f>'Anexo 6'!$B$16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AC0-486A-A35F-3CF2424B5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AC0-486A-A35F-3CF2424B56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'Anexo 6'!$C$3:$H$3</c15:sqref>
                  </c15:fullRef>
                </c:ext>
              </c:extLst>
              <c:f>('Anexo 6'!$E$3,'Anexo 6'!$G$3)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'Anexo 6'!$C$16:$H$16</c15:sqref>
                  </c15:fullRef>
                </c:ext>
              </c:extLst>
              <c:f>('Anexo 6'!$E$16,'Anexo 6'!$G$16)</c:f>
              <c:numCache>
                <c:formatCode>General</c:formatCode>
                <c:ptCount val="2"/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9-7AC0-486A-A35F-3CF2424B56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'Anexo 6'!$B$17</c:f>
              <c:strCache>
                <c:ptCount val="1"/>
                <c:pt idx="0">
                  <c:v>19. ¿Reconoce que factores o variables afectan la calidad del café?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99-4C8C-9B10-A86DAE1C93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99-4C8C-9B10-A86DAE1C9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'Anexo 6'!$C$3:$H$3</c15:sqref>
                  </c15:fullRef>
                </c:ext>
              </c:extLst>
              <c:f>('Anexo 6'!$E$3,'Anexo 6'!$G$3)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'Anexo 6'!$C$17:$H$17</c15:sqref>
                  </c15:fullRef>
                </c:ext>
              </c:extLst>
              <c:f>('Anexo 6'!$E$17,'Anexo 6'!$G$17)</c:f>
              <c:numCache>
                <c:formatCode>General</c:formatCode>
                <c:ptCount val="2"/>
                <c:pt idx="0">
                  <c:v>57</c:v>
                </c:pt>
                <c:pt idx="1">
                  <c:v>38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1E99-4C8C-9B10-A86DAE1C939A}"/>
            </c:ext>
          </c:extLst>
        </c:ser>
        <c:ser>
          <c:idx val="1"/>
          <c:order val="1"/>
          <c:tx>
            <c:strRef>
              <c:f>'Anexo 6'!$B$18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E99-4C8C-9B10-A86DAE1C93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E99-4C8C-9B10-A86DAE1C9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'Anexo 6'!$C$3:$H$3</c15:sqref>
                  </c15:fullRef>
                </c:ext>
              </c:extLst>
              <c:f>('Anexo 6'!$E$3,'Anexo 6'!$G$3)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'Anexo 6'!$C$18:$H$18</c15:sqref>
                  </c15:fullRef>
                </c:ext>
              </c:extLst>
              <c:f>('Anexo 6'!$E$18,'Anexo 6'!$G$18)</c:f>
              <c:numCache>
                <c:formatCode>General</c:formatCode>
                <c:ptCount val="2"/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9-1E99-4C8C-9B10-A86DAE1C93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'Anexo 6'!$B$19</c:f>
              <c:strCache>
                <c:ptCount val="1"/>
                <c:pt idx="0">
                  <c:v>20. ¿Mantiene documentación de la cantidad de producto defectuoso?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E5-46C7-B4AF-85E9F71A95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E5-46C7-B4AF-85E9F71A95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'Anexo 6'!$C$3:$H$3</c15:sqref>
                  </c15:fullRef>
                </c:ext>
              </c:extLst>
              <c:f>('Anexo 6'!$E$3,'Anexo 6'!$G$3)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'Anexo 6'!$C$19:$H$19</c15:sqref>
                  </c15:fullRef>
                </c:ext>
              </c:extLst>
              <c:f>('Anexo 6'!$E$19,'Anexo 6'!$G$19)</c:f>
              <c:numCache>
                <c:formatCode>General</c:formatCode>
                <c:ptCount val="2"/>
                <c:pt idx="0">
                  <c:v>12</c:v>
                </c:pt>
                <c:pt idx="1">
                  <c:v>83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D5E5-46C7-B4AF-85E9F71A959A}"/>
            </c:ext>
          </c:extLst>
        </c:ser>
        <c:ser>
          <c:idx val="1"/>
          <c:order val="1"/>
          <c:tx>
            <c:strRef>
              <c:f>'Anexo 6'!$B$20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5E5-46C7-B4AF-85E9F71A95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5E5-46C7-B4AF-85E9F71A95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'Anexo 6'!$C$3:$H$3</c15:sqref>
                  </c15:fullRef>
                </c:ext>
              </c:extLst>
              <c:f>('Anexo 6'!$E$3,'Anexo 6'!$G$3)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'Anexo 6'!$C$20:$H$20</c15:sqref>
                  </c15:fullRef>
                </c:ext>
              </c:extLst>
              <c:f>('Anexo 6'!$E$20,'Anexo 6'!$G$20)</c:f>
              <c:numCache>
                <c:formatCode>General</c:formatCode>
                <c:ptCount val="2"/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9-D5E5-46C7-B4AF-85E9F71A95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34173</xdr:colOff>
      <xdr:row>1</xdr:row>
      <xdr:rowOff>38665</xdr:rowOff>
    </xdr:from>
    <xdr:to>
      <xdr:col>14</xdr:col>
      <xdr:colOff>455533</xdr:colOff>
      <xdr:row>14</xdr:row>
      <xdr:rowOff>82334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32EC88-3A13-45FF-92A1-EB193E8AE8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25955</xdr:colOff>
      <xdr:row>15</xdr:row>
      <xdr:rowOff>91564</xdr:rowOff>
    </xdr:from>
    <xdr:to>
      <xdr:col>14</xdr:col>
      <xdr:colOff>588450</xdr:colOff>
      <xdr:row>28</xdr:row>
      <xdr:rowOff>174625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D2E195A-CD21-4E66-BE3A-1A11E2326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432845</xdr:colOff>
      <xdr:row>1</xdr:row>
      <xdr:rowOff>2071</xdr:rowOff>
    </xdr:from>
    <xdr:to>
      <xdr:col>21</xdr:col>
      <xdr:colOff>6804</xdr:colOff>
      <xdr:row>13</xdr:row>
      <xdr:rowOff>174625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6697112-DAC2-4312-B92C-84E8617EF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472696</xdr:colOff>
      <xdr:row>15</xdr:row>
      <xdr:rowOff>52454</xdr:rowOff>
    </xdr:from>
    <xdr:to>
      <xdr:col>21</xdr:col>
      <xdr:colOff>247198</xdr:colOff>
      <xdr:row>29</xdr:row>
      <xdr:rowOff>56697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8173136-CA92-4E53-B84B-C823C7ECA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74071</xdr:colOff>
      <xdr:row>1</xdr:row>
      <xdr:rowOff>15850</xdr:rowOff>
    </xdr:from>
    <xdr:to>
      <xdr:col>27</xdr:col>
      <xdr:colOff>726291</xdr:colOff>
      <xdr:row>14</xdr:row>
      <xdr:rowOff>161710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4496CE3-9721-47CF-8940-722047AB4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78517</xdr:colOff>
      <xdr:row>15</xdr:row>
      <xdr:rowOff>195512</xdr:rowOff>
    </xdr:from>
    <xdr:to>
      <xdr:col>28</xdr:col>
      <xdr:colOff>286095</xdr:colOff>
      <xdr:row>29</xdr:row>
      <xdr:rowOff>49777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5DA2EF5-E830-422E-A2C9-F050C0A9B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3050</xdr:colOff>
      <xdr:row>0</xdr:row>
      <xdr:rowOff>130686</xdr:rowOff>
    </xdr:from>
    <xdr:to>
      <xdr:col>35</xdr:col>
      <xdr:colOff>158750</xdr:colOff>
      <xdr:row>14</xdr:row>
      <xdr:rowOff>63500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923617F-258B-489A-B3D4-BCA3C9E1E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66818</xdr:colOff>
      <xdr:row>16</xdr:row>
      <xdr:rowOff>14806</xdr:rowOff>
    </xdr:from>
    <xdr:to>
      <xdr:col>35</xdr:col>
      <xdr:colOff>253999</xdr:colOff>
      <xdr:row>29</xdr:row>
      <xdr:rowOff>127000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321B4DB-F5A6-4847-B1E2-4354344C7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FEF9B-38A8-4E2C-96E1-1EDFCBF415DA}">
  <sheetPr>
    <pageSetUpPr autoPageBreaks="0"/>
  </sheetPr>
  <dimension ref="B2:K20"/>
  <sheetViews>
    <sheetView tabSelected="1" topLeftCell="G1" zoomScale="70" zoomScaleNormal="70" workbookViewId="0">
      <selection activeCell="H22" sqref="H22"/>
    </sheetView>
  </sheetViews>
  <sheetFormatPr baseColWidth="10" defaultRowHeight="15" x14ac:dyDescent="0.25"/>
  <sheetData>
    <row r="2" spans="2:11" ht="15.75" thickBot="1" x14ac:dyDescent="0.3"/>
    <row r="3" spans="2:11" ht="15.75" thickBot="1" x14ac:dyDescent="0.3">
      <c r="B3" s="5" t="s">
        <v>11</v>
      </c>
      <c r="C3" s="6"/>
      <c r="D3" s="7"/>
      <c r="E3" s="4" t="s">
        <v>10</v>
      </c>
      <c r="F3" s="4" t="s">
        <v>8</v>
      </c>
      <c r="G3" s="4" t="s">
        <v>9</v>
      </c>
      <c r="H3" s="3" t="s">
        <v>8</v>
      </c>
    </row>
    <row r="4" spans="2:11" x14ac:dyDescent="0.25">
      <c r="B4" s="8" t="s">
        <v>7</v>
      </c>
      <c r="C4" s="9"/>
      <c r="D4" s="10"/>
      <c r="E4" s="37">
        <v>50</v>
      </c>
      <c r="F4" s="30">
        <f>E4*$K$5/$I$5</f>
        <v>0.52631578947368418</v>
      </c>
      <c r="G4" s="32">
        <v>45</v>
      </c>
      <c r="H4" s="34">
        <f>G4*$K$5/$I$5</f>
        <v>0.47368421052631576</v>
      </c>
    </row>
    <row r="5" spans="2:11" ht="15.75" thickBot="1" x14ac:dyDescent="0.3">
      <c r="B5" s="11"/>
      <c r="C5" s="12"/>
      <c r="D5" s="13"/>
      <c r="E5" s="38"/>
      <c r="F5" s="39"/>
      <c r="G5" s="23"/>
      <c r="H5" s="24"/>
      <c r="I5" s="1">
        <f>SUM(E4+G4)</f>
        <v>95</v>
      </c>
      <c r="K5" s="2">
        <v>1</v>
      </c>
    </row>
    <row r="6" spans="2:11" x14ac:dyDescent="0.25">
      <c r="B6" s="14" t="s">
        <v>6</v>
      </c>
      <c r="C6" s="15"/>
      <c r="D6" s="16"/>
      <c r="E6" s="38">
        <v>10</v>
      </c>
      <c r="F6" s="39">
        <f>E6*$K$5/$I$5</f>
        <v>0.10526315789473684</v>
      </c>
      <c r="G6" s="23">
        <v>85</v>
      </c>
      <c r="H6" s="24">
        <f>G6*$K$5/$I$5</f>
        <v>0.89473684210526316</v>
      </c>
    </row>
    <row r="7" spans="2:11" ht="15.75" thickBot="1" x14ac:dyDescent="0.3">
      <c r="B7" s="11"/>
      <c r="C7" s="12"/>
      <c r="D7" s="13"/>
      <c r="E7" s="38"/>
      <c r="F7" s="39"/>
      <c r="G7" s="23"/>
      <c r="H7" s="24"/>
      <c r="I7" s="1">
        <f>SUM(E6+G6)</f>
        <v>95</v>
      </c>
    </row>
    <row r="8" spans="2:11" x14ac:dyDescent="0.25">
      <c r="B8" s="14" t="s">
        <v>5</v>
      </c>
      <c r="C8" s="15"/>
      <c r="D8" s="16"/>
      <c r="E8" s="25">
        <v>69</v>
      </c>
      <c r="F8" s="28">
        <f>E8*$K$5/$I$5</f>
        <v>0.72631578947368425</v>
      </c>
      <c r="G8" s="31">
        <v>26</v>
      </c>
      <c r="H8" s="33">
        <f>G8*$K$5/$I$5</f>
        <v>0.27368421052631581</v>
      </c>
    </row>
    <row r="9" spans="2:11" ht="15.75" thickBot="1" x14ac:dyDescent="0.3">
      <c r="B9" s="11"/>
      <c r="C9" s="12"/>
      <c r="D9" s="13"/>
      <c r="E9" s="27"/>
      <c r="F9" s="30"/>
      <c r="G9" s="32"/>
      <c r="H9" s="34"/>
      <c r="I9" s="1">
        <f>SUM(E8+G8)</f>
        <v>95</v>
      </c>
    </row>
    <row r="10" spans="2:11" ht="15" customHeight="1" x14ac:dyDescent="0.25">
      <c r="B10" s="17" t="s">
        <v>4</v>
      </c>
      <c r="C10" s="18"/>
      <c r="D10" s="19"/>
      <c r="E10" s="25">
        <v>5</v>
      </c>
      <c r="F10" s="28">
        <f>E10*$K$5/$I$5</f>
        <v>5.2631578947368418E-2</v>
      </c>
      <c r="G10" s="31">
        <v>90</v>
      </c>
      <c r="H10" s="33">
        <f>G10*$K$5/$I$5</f>
        <v>0.94736842105263153</v>
      </c>
    </row>
    <row r="11" spans="2:11" ht="15.75" thickBot="1" x14ac:dyDescent="0.3">
      <c r="B11" s="20"/>
      <c r="C11" s="21"/>
      <c r="D11" s="22"/>
      <c r="E11" s="27"/>
      <c r="F11" s="30"/>
      <c r="G11" s="32"/>
      <c r="H11" s="34"/>
      <c r="I11" s="1">
        <f>SUM(E10+G10)</f>
        <v>95</v>
      </c>
    </row>
    <row r="12" spans="2:11" x14ac:dyDescent="0.25">
      <c r="B12" s="17" t="s">
        <v>3</v>
      </c>
      <c r="C12" s="18"/>
      <c r="D12" s="19"/>
      <c r="E12" s="25">
        <v>38</v>
      </c>
      <c r="F12" s="28">
        <f>E12*$K$5/$I$5</f>
        <v>0.4</v>
      </c>
      <c r="G12" s="31">
        <v>57</v>
      </c>
      <c r="H12" s="33">
        <f>G12*$K$5/$I$5</f>
        <v>0.6</v>
      </c>
    </row>
    <row r="13" spans="2:11" x14ac:dyDescent="0.25">
      <c r="B13" s="40"/>
      <c r="C13" s="41"/>
      <c r="D13" s="42"/>
      <c r="E13" s="26"/>
      <c r="F13" s="29"/>
      <c r="G13" s="35"/>
      <c r="H13" s="36"/>
    </row>
    <row r="14" spans="2:11" ht="15.75" thickBot="1" x14ac:dyDescent="0.3">
      <c r="B14" s="20"/>
      <c r="C14" s="21"/>
      <c r="D14" s="22"/>
      <c r="E14" s="27"/>
      <c r="F14" s="30"/>
      <c r="G14" s="32"/>
      <c r="H14" s="34"/>
      <c r="I14" s="1">
        <f>SUM(E12+G12)</f>
        <v>95</v>
      </c>
    </row>
    <row r="15" spans="2:11" x14ac:dyDescent="0.25">
      <c r="B15" s="14" t="s">
        <v>2</v>
      </c>
      <c r="C15" s="15"/>
      <c r="D15" s="16"/>
      <c r="E15" s="25">
        <v>27</v>
      </c>
      <c r="F15" s="28">
        <f>E15*$K$5/$I$5</f>
        <v>0.28421052631578947</v>
      </c>
      <c r="G15" s="31">
        <v>68</v>
      </c>
      <c r="H15" s="33">
        <f>G15*$K$5/$I$5</f>
        <v>0.71578947368421053</v>
      </c>
    </row>
    <row r="16" spans="2:11" ht="15.75" thickBot="1" x14ac:dyDescent="0.3">
      <c r="B16" s="11"/>
      <c r="C16" s="12"/>
      <c r="D16" s="13"/>
      <c r="E16" s="27"/>
      <c r="F16" s="30"/>
      <c r="G16" s="32"/>
      <c r="H16" s="34"/>
      <c r="I16" s="1">
        <f>SUM(E15+G15)</f>
        <v>95</v>
      </c>
    </row>
    <row r="17" spans="2:9" x14ac:dyDescent="0.25">
      <c r="B17" s="14" t="s">
        <v>1</v>
      </c>
      <c r="C17" s="15"/>
      <c r="D17" s="16"/>
      <c r="E17" s="25">
        <v>57</v>
      </c>
      <c r="F17" s="28">
        <f>E17*$K$5/$I$5</f>
        <v>0.6</v>
      </c>
      <c r="G17" s="31">
        <v>38</v>
      </c>
      <c r="H17" s="33">
        <f>G17*$K$5/$I$5</f>
        <v>0.4</v>
      </c>
    </row>
    <row r="18" spans="2:9" ht="15.75" thickBot="1" x14ac:dyDescent="0.3">
      <c r="B18" s="11"/>
      <c r="C18" s="12"/>
      <c r="D18" s="13"/>
      <c r="E18" s="27"/>
      <c r="F18" s="30"/>
      <c r="G18" s="32"/>
      <c r="H18" s="34"/>
      <c r="I18" s="1">
        <f>SUM(E17+G17)</f>
        <v>95</v>
      </c>
    </row>
    <row r="19" spans="2:9" x14ac:dyDescent="0.25">
      <c r="B19" s="14" t="s">
        <v>0</v>
      </c>
      <c r="C19" s="15"/>
      <c r="D19" s="16"/>
      <c r="E19" s="25">
        <v>12</v>
      </c>
      <c r="F19" s="28">
        <f>E19*$K$5/$I$5</f>
        <v>0.12631578947368421</v>
      </c>
      <c r="G19" s="31">
        <v>83</v>
      </c>
      <c r="H19" s="33">
        <f>G19*$K$5/$I$5</f>
        <v>0.87368421052631584</v>
      </c>
      <c r="I19" s="1"/>
    </row>
    <row r="20" spans="2:9" ht="15.75" thickBot="1" x14ac:dyDescent="0.3">
      <c r="B20" s="11"/>
      <c r="C20" s="12"/>
      <c r="D20" s="13"/>
      <c r="E20" s="43"/>
      <c r="F20" s="44"/>
      <c r="G20" s="45"/>
      <c r="H20" s="46"/>
      <c r="I20" s="1">
        <f>SUM(E19+G19)</f>
        <v>95</v>
      </c>
    </row>
  </sheetData>
  <mergeCells count="41">
    <mergeCell ref="E19:E20"/>
    <mergeCell ref="F19:F20"/>
    <mergeCell ref="G19:G20"/>
    <mergeCell ref="H19:H20"/>
    <mergeCell ref="E15:E16"/>
    <mergeCell ref="F15:F16"/>
    <mergeCell ref="G15:G16"/>
    <mergeCell ref="H15:H16"/>
    <mergeCell ref="E4:E5"/>
    <mergeCell ref="F4:F5"/>
    <mergeCell ref="H4:H5"/>
    <mergeCell ref="G4:G5"/>
    <mergeCell ref="B19:D20"/>
    <mergeCell ref="B12:D14"/>
    <mergeCell ref="B15:D16"/>
    <mergeCell ref="B17:D18"/>
    <mergeCell ref="E6:E7"/>
    <mergeCell ref="F6:F7"/>
    <mergeCell ref="E17:E18"/>
    <mergeCell ref="F17:F18"/>
    <mergeCell ref="G17:G18"/>
    <mergeCell ref="H17:H18"/>
    <mergeCell ref="G8:G9"/>
    <mergeCell ref="H8:H9"/>
    <mergeCell ref="G6:G7"/>
    <mergeCell ref="H6:H7"/>
    <mergeCell ref="E12:E14"/>
    <mergeCell ref="F12:F14"/>
    <mergeCell ref="E8:E9"/>
    <mergeCell ref="F8:F9"/>
    <mergeCell ref="E10:E11"/>
    <mergeCell ref="F10:F11"/>
    <mergeCell ref="G10:G11"/>
    <mergeCell ref="H10:H11"/>
    <mergeCell ref="G12:G14"/>
    <mergeCell ref="H12:H14"/>
    <mergeCell ref="B3:D3"/>
    <mergeCell ref="B4:D5"/>
    <mergeCell ref="B6:D7"/>
    <mergeCell ref="B8:D9"/>
    <mergeCell ref="B10:D11"/>
  </mergeCells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6</vt:lpstr>
      <vt:lpstr>'Anexo 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Rios</dc:creator>
  <cp:lastModifiedBy>Ana Maria Rios</cp:lastModifiedBy>
  <cp:lastPrinted>2023-05-11T16:23:51Z</cp:lastPrinted>
  <dcterms:created xsi:type="dcterms:W3CDTF">2023-05-10T19:31:42Z</dcterms:created>
  <dcterms:modified xsi:type="dcterms:W3CDTF">2023-05-27T17:55:29Z</dcterms:modified>
</cp:coreProperties>
</file>