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-120" yWindow="-120" windowWidth="20730" windowHeight="11160" tabRatio="59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8" i="1"/>
  <c r="P9" i="1"/>
  <c r="R9" i="1"/>
  <c r="P10" i="1"/>
  <c r="R10" i="1"/>
  <c r="P11" i="1"/>
  <c r="R11" i="1"/>
  <c r="P12" i="1"/>
  <c r="R12" i="1"/>
  <c r="P13" i="1"/>
  <c r="R13" i="1"/>
  <c r="P14" i="1"/>
  <c r="R14" i="1"/>
  <c r="P15" i="1"/>
  <c r="R15" i="1"/>
  <c r="P16" i="1"/>
  <c r="R16" i="1"/>
  <c r="P17" i="1"/>
  <c r="R17" i="1"/>
  <c r="P18" i="1"/>
  <c r="R18" i="1"/>
  <c r="P19" i="1"/>
  <c r="R19" i="1"/>
  <c r="P20" i="1"/>
  <c r="R20" i="1"/>
  <c r="P21" i="1"/>
  <c r="R21" i="1"/>
  <c r="P22" i="1"/>
  <c r="R22" i="1"/>
  <c r="P23" i="1"/>
  <c r="R23" i="1"/>
  <c r="P24" i="1"/>
  <c r="R24" i="1"/>
  <c r="P25" i="1"/>
  <c r="R25" i="1"/>
  <c r="R8" i="1"/>
  <c r="P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8" i="1"/>
</calcChain>
</file>

<file path=xl/sharedStrings.xml><?xml version="1.0" encoding="utf-8"?>
<sst xmlns="http://schemas.openxmlformats.org/spreadsheetml/2006/main" count="148" uniqueCount="94">
  <si>
    <t>NOMBRE DEL CONTACTO</t>
  </si>
  <si>
    <t>E-MAIL</t>
  </si>
  <si>
    <t>ÍTEM</t>
  </si>
  <si>
    <t>NOMBRE PROVEEDOR / CONTRATISTA</t>
  </si>
  <si>
    <t>TELÉFONO / CELULAR</t>
  </si>
  <si>
    <t>FECHA SOLICITUD</t>
  </si>
  <si>
    <t>EVALUACIÓN / REEVALUACIÓN</t>
  </si>
  <si>
    <t>CALIDAD Y CUMPLIMIENTO DE ESPECIFICACIONES TÉCNICAS</t>
  </si>
  <si>
    <t>DESEMPEÑO, CUMPLIMIENTO REQUISITOS LEGALES</t>
  </si>
  <si>
    <t>CUMPLIMIENTO ENTREGA</t>
  </si>
  <si>
    <t>SERVICIO POST VENTA Y GARANTÍA</t>
  </si>
  <si>
    <t>CALIFICACIÓN DE DESEMPEÑO</t>
  </si>
  <si>
    <t>FECHA DE EVALUACIÓN</t>
  </si>
  <si>
    <t>SEGUIMIENTO</t>
  </si>
  <si>
    <t>CATEGORIA</t>
  </si>
  <si>
    <t>EVALUACIÓN PARA SELECCIÓN</t>
  </si>
  <si>
    <t>ORDEN / ADQUISICIÓN DE COMPRA</t>
  </si>
  <si>
    <t>DESCRIPCIÓN PRODUCTOS / SERVICIOS</t>
  </si>
  <si>
    <t>IMPORTADORA Y EXPORTADORA LAS AMERICAS</t>
  </si>
  <si>
    <t>INFO@IMPEXPAMERICAS.COM</t>
  </si>
  <si>
    <t>COMERCIALIZACIÓN, DISTRIBUCIÓN E IMPORTACIÓN DE PRODUCTOS EN ACERO INOXIDABLE EN 304 Y 316L COMO TUBERÍAS, VÁLVULAS, ACCESORIOS Y EMPAQUETADURAS EN SILICONA, EPDM, BUNA, PTFE.</t>
  </si>
  <si>
    <t>CYRGO</t>
  </si>
  <si>
    <t>ACERO DE CONSTRUCCIÓN, LAMINAS, CUBIERTAS, ESTRUCTURAS METÁLICAS, PERFILES, LOSAS, TUBERÍAS, SOLDADURAS.</t>
  </si>
  <si>
    <t xml:space="preserve">CÍA. GENERAL DE ACEROS </t>
  </si>
  <si>
    <t xml:space="preserve">ACEROS ANTIDESGASTE, ACEROS ESTRUCTURALES, ACEROS HERRAMIENTA, ACEROS INGENIERÍA, ACEROS INOXIDABLES, FABRICACIONES. </t>
  </si>
  <si>
    <t>FERRECORTES LA CAMPIÑA LTDA.</t>
  </si>
  <si>
    <t xml:space="preserve">ÁNGULOS, PLATINAS, VARILLAS, LAMINAS, TUBERÍA, MALLAS, VIGAS, SOLDADURAS. </t>
  </si>
  <si>
    <t>FERREOXI S.A.S</t>
  </si>
  <si>
    <t xml:space="preserve">LAMINAS, PERFILES, PLATINAS, VARILLAS, TUBERÍAS, SOLDADURAS, ABRASIVOS, DISCO DE CORTE. </t>
  </si>
  <si>
    <t>TORNILLOS Y HERRAMIENTAS 7-7-7</t>
  </si>
  <si>
    <t xml:space="preserve">TORNILLOS, HERRAMIENTAS MANUALES, HERRAMIENTAS ELÉCTRICAS, ELEMENTOS DE PROTECCIÓN PERSONAL, REMACHES, GUAYA, MANGUERAS. </t>
  </si>
  <si>
    <t>ACEROS PARA LA CONSTRUCCIÓN, ACEROS PARA LA INDUSTRIA, PERFILERÍA, TUBERÍA, TUBERÍA PETROLERA, CUBIERTAS, FACHADAS, TREFILADOS, CEMENTO PATRIOTA, PISOS, EQUIPO SOLDADURA GALAGAR.</t>
  </si>
  <si>
    <t>G&amp;J</t>
  </si>
  <si>
    <t>TUBERÍA, PERLINES, TEJAS, LAMINAS, VIGAS, ÁNGULOS, CANALES Y CUBIERTAS CUMESA.</t>
  </si>
  <si>
    <t>FAJOBE S.A.S</t>
  </si>
  <si>
    <t>EVALUACIÓN DE SELECCIÓN DE PROVEEDORES</t>
  </si>
  <si>
    <t>DIAZ &amp; DIAZ INGENIEROS LTDA.</t>
  </si>
  <si>
    <t>ALUMBOY</t>
  </si>
  <si>
    <t>COMERCIALIZACIÓN Y DISTRIBUCIÓN DE LÍNEA ARQUITECTÓNICA (PERFILERÍA, PLATINAS, ÁNGULOS, TUBERÍAS, BARRAS, MATERIALES), LÍNEA HOGAR (SILLAS, TENDEDORES, MESAS, ESCALERAS) Y LÍNEA INDUSTRIAL (LAMINAS, PISOS, CARROCERÍAS, CUBIERTAS, MALLAS).</t>
  </si>
  <si>
    <t xml:space="preserve">FERRETERÍA RHINO </t>
  </si>
  <si>
    <t xml:space="preserve">COMERCIALIZACIÓN Y DISTRIBUCIÓN DE HERRAMIENTAS Y EQUIPOS. </t>
  </si>
  <si>
    <t>FERRICENTRO</t>
  </si>
  <si>
    <t xml:space="preserve">HERRAMIENTAS J Y C </t>
  </si>
  <si>
    <t xml:space="preserve">COMERCIALIZACIÓN Y DISTRIBUCIÓN DE ELEMENTOS ARQUITECTÓNICOS ELÉCTRICOS, ELEMENTOS INDUSTRIALES ELÉCTRICOS Y ELEMENTOS DE INSTALACIÓN. </t>
  </si>
  <si>
    <t>FARO ELECTRICO</t>
  </si>
  <si>
    <t>DISAMETALES S.A.S</t>
  </si>
  <si>
    <t>DISTRIBUIDORA DE ACEROS Y METALES COMO: BARRAS MACIZAS, BARRAS PERFORADAS, ACEROS PARA MAQUINARIA, ACEROS ESPECIALES (PARA TRABAJO EN FRIO, PARA MOLDES DE PLÁSTICA Y PARA TRABAJO EN CALIENTE), ACEROS ESTRUCTURALES (VIGAS), MATERIALES NO FERROSOS, PLÁSTICOS PARA INGENIERÍA.</t>
  </si>
  <si>
    <t>FERREINOXIDABLES E INVERSIONES S.A.S</t>
  </si>
  <si>
    <t>SURTINIPLES LTDA.</t>
  </si>
  <si>
    <t xml:space="preserve">COMERCIALIZACIÓN Y DISTRIBUCIÓN DE MATERIALES EN ACERO AL CARBÓN, GALVANIZADO Y INOXIDABLE COMO: TUBERÍAS, ACCESORIOS PARA TUBERÍA, VÁLVULAS, VÁLVULAS DE CONTROL, FILTROS, BRIDAS, NEUMÁTICA E INSTRUMENTACIÓN, TRAMPAS Y PRODUCTOS AUXILIARES. </t>
  </si>
  <si>
    <t>VALFER</t>
  </si>
  <si>
    <t>COMERCIALIZACIÓN Y DISTRIBUCIÓN DE MATERIALES EN ACERO AL CARBÓN, GALVANIZADO, CONTRAINCENDIOS Y INOXIDABLE COMO: TUBERÍAS, VÁLVULAS, ACCESORIOS, INSTRUMENTACIÓN Y CONTROL, JUNTAS FLEXIBLES PARA TUBERÍAS, REDES CONTRA INCENDIOS, EMPAQUETADURAS INDUSTRIALES, SOLDADURAS ESPECIALES Y AISLAMIENTOS TÉRMICOS.</t>
  </si>
  <si>
    <t>DIPELCO</t>
  </si>
  <si>
    <t xml:space="preserve">COMERCIALIZACIÓN Y DISTRIBUCIÓN DE MATERIALES EN ACERO AL CARBÓN, GALVANIZADO, COBRE Y INOXIDABLE COMO: TUBERÍA, VÁLVULAS, BRIDAS, FILTROS, ACCESORIOS, INSTRUMENTOS, REDES CONTRAINCENDIOS, SELLADO DE FLUIDOS, CONTROL Y MANEJO DEL AGUA, PERFILES, ÁNGULOS Y VIGAS. </t>
  </si>
  <si>
    <r>
      <t xml:space="preserve">DISTRIBUIDORA DE ACEROS INOXIDABLES COMO: </t>
    </r>
    <r>
      <rPr>
        <b/>
        <sz val="11"/>
        <color theme="1"/>
        <rFont val="Calibri"/>
        <family val="2"/>
        <scheme val="minor"/>
      </rPr>
      <t>TUBERÍA SANITARIA Y SCH, VÁLVULAS EN ACERO INOXIDABLES Y ACCESORIOS INOXIDABLES,</t>
    </r>
  </si>
  <si>
    <t>ventascyrgo@cyrgo.com.co</t>
  </si>
  <si>
    <t>CARGO DEL RESPONSABLE DE LA COMPRA / ADQUISICIÓN PRODUCTO/  SERVICIO</t>
  </si>
  <si>
    <t>GLORIA</t>
  </si>
  <si>
    <t>ASESOR COMERCIAL</t>
  </si>
  <si>
    <t>CAMILA</t>
  </si>
  <si>
    <t>maria.numa@cga.com.co</t>
  </si>
  <si>
    <t>JESUS</t>
  </si>
  <si>
    <t>DIEGO</t>
  </si>
  <si>
    <t xml:space="preserve">diego.gomez@ferrecampina.com </t>
  </si>
  <si>
    <t>DIANA</t>
  </si>
  <si>
    <t>ferreoxiventas.despachos@gmail.com</t>
  </si>
  <si>
    <t>MAURICIO</t>
  </si>
  <si>
    <t>ventas.feriatornillo@gmail.com</t>
  </si>
  <si>
    <t>CLAUDIA</t>
  </si>
  <si>
    <t>claudia.leon@gyj.com.co</t>
  </si>
  <si>
    <t>ARFONI</t>
  </si>
  <si>
    <t>arfoni.blanco@fajobe.com</t>
  </si>
  <si>
    <t>info@alumboy.com</t>
  </si>
  <si>
    <t>NANCY</t>
  </si>
  <si>
    <t>CARLOS</t>
  </si>
  <si>
    <t>marketing@rhino.com.co</t>
  </si>
  <si>
    <t>JHON</t>
  </si>
  <si>
    <t>servicioalcliente@ferricentro.montajesa</t>
  </si>
  <si>
    <t>JAIRO</t>
  </si>
  <si>
    <t>jycmaquinaria@gmail.com</t>
  </si>
  <si>
    <t>YOLANDA</t>
  </si>
  <si>
    <t>asesor.boyaca@elfaroelectrico.com</t>
  </si>
  <si>
    <t>ELSA</t>
  </si>
  <si>
    <t>ventas@disametales.com</t>
  </si>
  <si>
    <t>comercial@ferreoxidablessas.com</t>
  </si>
  <si>
    <t>(601)3601151</t>
  </si>
  <si>
    <t>YENNY</t>
  </si>
  <si>
    <t>ventas@surtiniples.co9m</t>
  </si>
  <si>
    <t>BIBIANA</t>
  </si>
  <si>
    <t>valfersuministrosind@gmail.com</t>
  </si>
  <si>
    <t>ADA</t>
  </si>
  <si>
    <t>dicomercial@dipelco.com.co</t>
  </si>
  <si>
    <t xml:space="preserve">EVALUACIÓN </t>
  </si>
  <si>
    <t>CALIFICADO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</si>
</sst>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0"/>
      <color theme="1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9" fontId="2" fillId="4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9" fontId="2" fillId="4" borderId="6" xfId="2" applyFont="1" applyFill="1" applyBorder="1" applyAlignment="1">
      <alignment horizontal="center" vertical="center" wrapText="1"/>
    </xf>
    <xf numFmtId="9" fontId="2" fillId="4" borderId="7" xfId="2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2" fillId="6" borderId="1" xfId="2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2371725</xdr:colOff>
      <xdr:row>4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493CEC-80AB-48DC-9B02-DA60AA603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81940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foni.blanco@fajobe.com" TargetMode="External"/><Relationship Id="rId13" Type="http://schemas.openxmlformats.org/officeDocument/2006/relationships/hyperlink" Target="mailto:asesor.boyaca@elfaroelectrico.com" TargetMode="External"/><Relationship Id="rId18" Type="http://schemas.openxmlformats.org/officeDocument/2006/relationships/hyperlink" Target="mailto:dicomercial@dipelco.com.co" TargetMode="External"/><Relationship Id="rId3" Type="http://schemas.openxmlformats.org/officeDocument/2006/relationships/hyperlink" Target="mailto:maria.numa@cga.com.co" TargetMode="External"/><Relationship Id="rId7" Type="http://schemas.openxmlformats.org/officeDocument/2006/relationships/hyperlink" Target="mailto:claudia.leon@gyj.com.co" TargetMode="External"/><Relationship Id="rId12" Type="http://schemas.openxmlformats.org/officeDocument/2006/relationships/hyperlink" Target="mailto:jycmaquinaria@gmail.com" TargetMode="External"/><Relationship Id="rId17" Type="http://schemas.openxmlformats.org/officeDocument/2006/relationships/hyperlink" Target="mailto:valfersuministrosind@gmail.com" TargetMode="External"/><Relationship Id="rId2" Type="http://schemas.openxmlformats.org/officeDocument/2006/relationships/hyperlink" Target="mailto:ventascyrgo@cyrgo.com.co" TargetMode="External"/><Relationship Id="rId16" Type="http://schemas.openxmlformats.org/officeDocument/2006/relationships/hyperlink" Target="mailto:ventas@surtiniples.co9m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mailto:INFO@IMPEXPAMERICAS.COM" TargetMode="External"/><Relationship Id="rId6" Type="http://schemas.openxmlformats.org/officeDocument/2006/relationships/hyperlink" Target="mailto:ventas.feriatornillo@gmail.com" TargetMode="External"/><Relationship Id="rId11" Type="http://schemas.openxmlformats.org/officeDocument/2006/relationships/hyperlink" Target="mailto:servicioalcliente@ferricentro.montajesa" TargetMode="External"/><Relationship Id="rId5" Type="http://schemas.openxmlformats.org/officeDocument/2006/relationships/hyperlink" Target="mailto:ferreoxiventas.despachos@gmail.com" TargetMode="External"/><Relationship Id="rId15" Type="http://schemas.openxmlformats.org/officeDocument/2006/relationships/hyperlink" Target="mailto:comercial@ferreoxidablessas.com" TargetMode="External"/><Relationship Id="rId10" Type="http://schemas.openxmlformats.org/officeDocument/2006/relationships/hyperlink" Target="mailto:marketing@rhino.com.c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iego.gomez@ferrecampina.com" TargetMode="External"/><Relationship Id="rId9" Type="http://schemas.openxmlformats.org/officeDocument/2006/relationships/hyperlink" Target="mailto:info@alumboy.com" TargetMode="External"/><Relationship Id="rId14" Type="http://schemas.openxmlformats.org/officeDocument/2006/relationships/hyperlink" Target="mailto:ventas@disametal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H1" workbookViewId="0">
      <selection activeCell="C15" sqref="C15"/>
    </sheetView>
  </sheetViews>
  <sheetFormatPr baseColWidth="10" defaultRowHeight="12.75" x14ac:dyDescent="0.25"/>
  <cols>
    <col min="1" max="1" width="6.7109375" style="1" customWidth="1"/>
    <col min="2" max="2" width="35.7109375" style="1" customWidth="1"/>
    <col min="3" max="3" width="55.7109375" style="1" customWidth="1"/>
    <col min="4" max="4" width="13.7109375" style="1" customWidth="1"/>
    <col min="5" max="5" width="20.7109375" style="1" customWidth="1"/>
    <col min="6" max="6" width="36.7109375" style="1" customWidth="1"/>
    <col min="7" max="7" width="15.7109375" style="1" customWidth="1"/>
    <col min="8" max="8" width="30.7109375" style="1" customWidth="1"/>
    <col min="9" max="9" width="10.7109375" style="1" customWidth="1"/>
    <col min="10" max="10" width="15.7109375" style="1" customWidth="1"/>
    <col min="11" max="18" width="8.28515625" style="1" customWidth="1"/>
    <col min="19" max="22" width="15.7109375" style="1" customWidth="1"/>
    <col min="23" max="16384" width="11.42578125" style="1"/>
  </cols>
  <sheetData>
    <row r="1" spans="1:22" x14ac:dyDescent="0.25">
      <c r="A1" s="2"/>
      <c r="B1" s="2"/>
      <c r="C1" s="4" t="s">
        <v>36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2"/>
      <c r="B3" s="2"/>
      <c r="C3" s="4" t="s">
        <v>35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 x14ac:dyDescent="0.25">
      <c r="A5" s="8" t="s">
        <v>2</v>
      </c>
      <c r="B5" s="8" t="s">
        <v>3</v>
      </c>
      <c r="C5" s="8" t="s">
        <v>17</v>
      </c>
      <c r="D5" s="8" t="s">
        <v>16</v>
      </c>
      <c r="E5" s="8" t="s">
        <v>0</v>
      </c>
      <c r="F5" s="8" t="s">
        <v>1</v>
      </c>
      <c r="G5" s="8" t="s">
        <v>4</v>
      </c>
      <c r="H5" s="8" t="s">
        <v>56</v>
      </c>
      <c r="I5" s="9" t="s">
        <v>15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45" customHeight="1" x14ac:dyDescent="0.25">
      <c r="A6" s="10"/>
      <c r="B6" s="10"/>
      <c r="C6" s="10"/>
      <c r="D6" s="10"/>
      <c r="E6" s="10"/>
      <c r="F6" s="10"/>
      <c r="G6" s="10"/>
      <c r="H6" s="10"/>
      <c r="I6" s="8" t="s">
        <v>5</v>
      </c>
      <c r="J6" s="8" t="s">
        <v>6</v>
      </c>
      <c r="K6" s="9" t="s">
        <v>7</v>
      </c>
      <c r="L6" s="9"/>
      <c r="M6" s="9" t="s">
        <v>8</v>
      </c>
      <c r="N6" s="9"/>
      <c r="O6" s="9" t="s">
        <v>9</v>
      </c>
      <c r="P6" s="9"/>
      <c r="Q6" s="9" t="s">
        <v>10</v>
      </c>
      <c r="R6" s="9"/>
      <c r="S6" s="9" t="s">
        <v>11</v>
      </c>
      <c r="T6" s="9" t="s">
        <v>14</v>
      </c>
      <c r="U6" s="9" t="s">
        <v>12</v>
      </c>
      <c r="V6" s="9" t="s">
        <v>13</v>
      </c>
    </row>
    <row r="7" spans="1:22" ht="1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2">
        <v>0.3</v>
      </c>
      <c r="L7" s="13"/>
      <c r="M7" s="14">
        <v>0.35</v>
      </c>
      <c r="N7" s="15"/>
      <c r="O7" s="12">
        <v>0.2</v>
      </c>
      <c r="P7" s="16"/>
      <c r="Q7" s="12">
        <v>0.15</v>
      </c>
      <c r="R7" s="16"/>
      <c r="S7" s="9"/>
      <c r="T7" s="9"/>
      <c r="U7" s="9"/>
      <c r="V7" s="9"/>
    </row>
    <row r="8" spans="1:22" ht="25.5" x14ac:dyDescent="0.25">
      <c r="A8" s="5">
        <v>1</v>
      </c>
      <c r="B8" s="5" t="s">
        <v>21</v>
      </c>
      <c r="C8" s="5" t="s">
        <v>22</v>
      </c>
      <c r="D8" s="5">
        <v>1001</v>
      </c>
      <c r="E8" s="5" t="s">
        <v>57</v>
      </c>
      <c r="F8" s="7" t="s">
        <v>55</v>
      </c>
      <c r="G8" s="5">
        <v>3183637628</v>
      </c>
      <c r="H8" s="5" t="s">
        <v>58</v>
      </c>
      <c r="I8" s="21">
        <v>44631</v>
      </c>
      <c r="J8" s="20" t="s">
        <v>92</v>
      </c>
      <c r="K8" s="5">
        <v>5</v>
      </c>
      <c r="L8" s="17">
        <f>K8*$K$7</f>
        <v>1.5</v>
      </c>
      <c r="M8" s="5">
        <v>5</v>
      </c>
      <c r="N8" s="17">
        <f>M8*$M$7</f>
        <v>1.75</v>
      </c>
      <c r="O8" s="5">
        <v>5</v>
      </c>
      <c r="P8" s="17">
        <f>O8*$O$7</f>
        <v>1</v>
      </c>
      <c r="Q8" s="5">
        <v>5</v>
      </c>
      <c r="R8" s="17">
        <f>Q8*$Q$7</f>
        <v>0.75</v>
      </c>
      <c r="S8" s="18">
        <f>((L8+N8+P8+R8)/5)</f>
        <v>1</v>
      </c>
      <c r="T8" s="19" t="s">
        <v>93</v>
      </c>
      <c r="U8" s="21">
        <v>44678</v>
      </c>
      <c r="V8" s="5"/>
    </row>
    <row r="9" spans="1:22" ht="38.25" x14ac:dyDescent="0.25">
      <c r="A9" s="5">
        <v>2</v>
      </c>
      <c r="B9" s="5" t="s">
        <v>23</v>
      </c>
      <c r="C9" s="5" t="s">
        <v>24</v>
      </c>
      <c r="D9" s="5">
        <v>1002</v>
      </c>
      <c r="E9" s="5" t="s">
        <v>59</v>
      </c>
      <c r="F9" s="7" t="s">
        <v>60</v>
      </c>
      <c r="G9" s="5">
        <v>3124570886</v>
      </c>
      <c r="H9" s="5" t="s">
        <v>58</v>
      </c>
      <c r="I9" s="21">
        <v>44643</v>
      </c>
      <c r="J9" s="20" t="s">
        <v>92</v>
      </c>
      <c r="K9" s="5">
        <v>5</v>
      </c>
      <c r="L9" s="17">
        <f t="shared" ref="L9:L25" si="0">K9*$K$7</f>
        <v>1.5</v>
      </c>
      <c r="M9" s="5">
        <v>5</v>
      </c>
      <c r="N9" s="17">
        <f t="shared" ref="N9:N25" si="1">M9*$M$7</f>
        <v>1.75</v>
      </c>
      <c r="O9" s="5">
        <v>5</v>
      </c>
      <c r="P9" s="17">
        <f t="shared" ref="P9:P25" si="2">O9*$O$7</f>
        <v>1</v>
      </c>
      <c r="Q9" s="5">
        <v>5</v>
      </c>
      <c r="R9" s="17">
        <f t="shared" ref="R9:R25" si="3">Q9*$Q$7</f>
        <v>0.75</v>
      </c>
      <c r="S9" s="18">
        <f t="shared" ref="S9:S25" si="4">((L9+N9+P9+R9)/5)</f>
        <v>1</v>
      </c>
      <c r="T9" s="19" t="s">
        <v>93</v>
      </c>
      <c r="U9" s="21">
        <v>44678</v>
      </c>
      <c r="V9" s="5"/>
    </row>
    <row r="10" spans="1:22" ht="25.5" x14ac:dyDescent="0.25">
      <c r="A10" s="5">
        <v>3</v>
      </c>
      <c r="B10" s="5" t="s">
        <v>25</v>
      </c>
      <c r="C10" s="5" t="s">
        <v>26</v>
      </c>
      <c r="D10" s="5">
        <v>1003</v>
      </c>
      <c r="E10" s="5" t="s">
        <v>62</v>
      </c>
      <c r="F10" s="7" t="s">
        <v>63</v>
      </c>
      <c r="G10" s="5">
        <v>3105663452</v>
      </c>
      <c r="H10" s="5" t="s">
        <v>58</v>
      </c>
      <c r="I10" s="21">
        <v>44637</v>
      </c>
      <c r="J10" s="20" t="s">
        <v>92</v>
      </c>
      <c r="K10" s="5">
        <v>5</v>
      </c>
      <c r="L10" s="17">
        <f t="shared" si="0"/>
        <v>1.5</v>
      </c>
      <c r="M10" s="5">
        <v>5</v>
      </c>
      <c r="N10" s="17">
        <f t="shared" si="1"/>
        <v>1.75</v>
      </c>
      <c r="O10" s="5">
        <v>5</v>
      </c>
      <c r="P10" s="17">
        <f t="shared" si="2"/>
        <v>1</v>
      </c>
      <c r="Q10" s="5">
        <v>5</v>
      </c>
      <c r="R10" s="17">
        <f t="shared" si="3"/>
        <v>0.75</v>
      </c>
      <c r="S10" s="18">
        <f t="shared" si="4"/>
        <v>1</v>
      </c>
      <c r="T10" s="19" t="s">
        <v>93</v>
      </c>
      <c r="U10" s="21">
        <v>44678</v>
      </c>
      <c r="V10" s="5"/>
    </row>
    <row r="11" spans="1:22" ht="25.5" x14ac:dyDescent="0.25">
      <c r="A11" s="5">
        <v>4</v>
      </c>
      <c r="B11" s="5" t="s">
        <v>27</v>
      </c>
      <c r="C11" s="5" t="s">
        <v>28</v>
      </c>
      <c r="D11" s="5">
        <v>1004</v>
      </c>
      <c r="E11" s="5" t="s">
        <v>64</v>
      </c>
      <c r="F11" s="7" t="s">
        <v>65</v>
      </c>
      <c r="G11" s="5">
        <v>3187613260</v>
      </c>
      <c r="H11" s="5" t="s">
        <v>58</v>
      </c>
      <c r="I11" s="21">
        <v>44646</v>
      </c>
      <c r="J11" s="20" t="s">
        <v>92</v>
      </c>
      <c r="K11" s="5">
        <v>5</v>
      </c>
      <c r="L11" s="17">
        <f t="shared" si="0"/>
        <v>1.5</v>
      </c>
      <c r="M11" s="5">
        <v>5</v>
      </c>
      <c r="N11" s="17">
        <f t="shared" si="1"/>
        <v>1.75</v>
      </c>
      <c r="O11" s="5">
        <v>5</v>
      </c>
      <c r="P11" s="17">
        <f t="shared" si="2"/>
        <v>1</v>
      </c>
      <c r="Q11" s="5">
        <v>5</v>
      </c>
      <c r="R11" s="17">
        <f t="shared" si="3"/>
        <v>0.75</v>
      </c>
      <c r="S11" s="18">
        <f t="shared" si="4"/>
        <v>1</v>
      </c>
      <c r="T11" s="19" t="s">
        <v>93</v>
      </c>
      <c r="U11" s="21">
        <v>44678</v>
      </c>
      <c r="V11" s="5"/>
    </row>
    <row r="12" spans="1:22" ht="38.25" x14ac:dyDescent="0.25">
      <c r="A12" s="5">
        <v>5</v>
      </c>
      <c r="B12" s="5" t="s">
        <v>29</v>
      </c>
      <c r="C12" s="5" t="s">
        <v>30</v>
      </c>
      <c r="D12" s="5">
        <v>1005</v>
      </c>
      <c r="E12" s="5" t="s">
        <v>66</v>
      </c>
      <c r="F12" s="7" t="s">
        <v>67</v>
      </c>
      <c r="G12" s="5">
        <v>3232919790</v>
      </c>
      <c r="H12" s="5" t="s">
        <v>58</v>
      </c>
      <c r="I12" s="21">
        <v>44631</v>
      </c>
      <c r="J12" s="20" t="s">
        <v>92</v>
      </c>
      <c r="K12" s="5">
        <v>5</v>
      </c>
      <c r="L12" s="17">
        <f t="shared" si="0"/>
        <v>1.5</v>
      </c>
      <c r="M12" s="5">
        <v>5</v>
      </c>
      <c r="N12" s="17">
        <f t="shared" si="1"/>
        <v>1.75</v>
      </c>
      <c r="O12" s="5">
        <v>5</v>
      </c>
      <c r="P12" s="17">
        <f t="shared" si="2"/>
        <v>1</v>
      </c>
      <c r="Q12" s="5">
        <v>5</v>
      </c>
      <c r="R12" s="17">
        <f t="shared" si="3"/>
        <v>0.75</v>
      </c>
      <c r="S12" s="18">
        <f t="shared" si="4"/>
        <v>1</v>
      </c>
      <c r="T12" s="19" t="s">
        <v>93</v>
      </c>
      <c r="U12" s="21">
        <v>44678</v>
      </c>
      <c r="V12" s="5"/>
    </row>
    <row r="13" spans="1:22" ht="51" x14ac:dyDescent="0.25">
      <c r="A13" s="5">
        <v>6</v>
      </c>
      <c r="B13" s="5" t="s">
        <v>32</v>
      </c>
      <c r="C13" s="5" t="s">
        <v>31</v>
      </c>
      <c r="D13" s="5">
        <v>1006</v>
      </c>
      <c r="E13" s="5" t="s">
        <v>68</v>
      </c>
      <c r="F13" s="7" t="s">
        <v>69</v>
      </c>
      <c r="G13" s="5">
        <v>3204121860</v>
      </c>
      <c r="H13" s="5" t="s">
        <v>58</v>
      </c>
      <c r="I13" s="21">
        <v>44631</v>
      </c>
      <c r="J13" s="20" t="s">
        <v>92</v>
      </c>
      <c r="K13" s="5">
        <v>5</v>
      </c>
      <c r="L13" s="17">
        <f t="shared" si="0"/>
        <v>1.5</v>
      </c>
      <c r="M13" s="5">
        <v>5</v>
      </c>
      <c r="N13" s="17">
        <f t="shared" si="1"/>
        <v>1.75</v>
      </c>
      <c r="O13" s="5">
        <v>5</v>
      </c>
      <c r="P13" s="17">
        <f t="shared" si="2"/>
        <v>1</v>
      </c>
      <c r="Q13" s="5">
        <v>5</v>
      </c>
      <c r="R13" s="17">
        <f t="shared" si="3"/>
        <v>0.75</v>
      </c>
      <c r="S13" s="18">
        <f t="shared" si="4"/>
        <v>1</v>
      </c>
      <c r="T13" s="19" t="s">
        <v>93</v>
      </c>
      <c r="U13" s="21">
        <v>44678</v>
      </c>
      <c r="V13" s="5"/>
    </row>
    <row r="14" spans="1:22" ht="25.5" x14ac:dyDescent="0.25">
      <c r="A14" s="5">
        <v>7</v>
      </c>
      <c r="B14" s="5" t="s">
        <v>34</v>
      </c>
      <c r="C14" s="5" t="s">
        <v>33</v>
      </c>
      <c r="D14" s="5">
        <v>1007</v>
      </c>
      <c r="E14" s="5" t="s">
        <v>70</v>
      </c>
      <c r="F14" s="7" t="s">
        <v>71</v>
      </c>
      <c r="G14" s="5">
        <v>3174016628</v>
      </c>
      <c r="H14" s="5" t="s">
        <v>58</v>
      </c>
      <c r="I14" s="21">
        <v>44643</v>
      </c>
      <c r="J14" s="20" t="s">
        <v>92</v>
      </c>
      <c r="K14" s="5">
        <v>5</v>
      </c>
      <c r="L14" s="17">
        <f t="shared" si="0"/>
        <v>1.5</v>
      </c>
      <c r="M14" s="5">
        <v>5</v>
      </c>
      <c r="N14" s="17">
        <f t="shared" si="1"/>
        <v>1.75</v>
      </c>
      <c r="O14" s="5">
        <v>5</v>
      </c>
      <c r="P14" s="17">
        <f t="shared" si="2"/>
        <v>1</v>
      </c>
      <c r="Q14" s="5">
        <v>5</v>
      </c>
      <c r="R14" s="17">
        <f t="shared" si="3"/>
        <v>0.75</v>
      </c>
      <c r="S14" s="18">
        <f t="shared" si="4"/>
        <v>1</v>
      </c>
      <c r="T14" s="19" t="s">
        <v>93</v>
      </c>
      <c r="U14" s="21">
        <v>44678</v>
      </c>
      <c r="V14" s="5"/>
    </row>
    <row r="15" spans="1:22" ht="63.75" x14ac:dyDescent="0.25">
      <c r="A15" s="5">
        <v>8</v>
      </c>
      <c r="B15" s="5" t="s">
        <v>45</v>
      </c>
      <c r="C15" s="5" t="s">
        <v>46</v>
      </c>
      <c r="D15" s="5">
        <v>1008</v>
      </c>
      <c r="E15" s="5" t="s">
        <v>82</v>
      </c>
      <c r="F15" s="7" t="s">
        <v>83</v>
      </c>
      <c r="G15" s="5">
        <v>3112339408</v>
      </c>
      <c r="H15" s="5" t="s">
        <v>58</v>
      </c>
      <c r="I15" s="21">
        <v>44646</v>
      </c>
      <c r="J15" s="20" t="s">
        <v>92</v>
      </c>
      <c r="K15" s="5">
        <v>5</v>
      </c>
      <c r="L15" s="17">
        <f t="shared" si="0"/>
        <v>1.5</v>
      </c>
      <c r="M15" s="5">
        <v>5</v>
      </c>
      <c r="N15" s="17">
        <f t="shared" si="1"/>
        <v>1.75</v>
      </c>
      <c r="O15" s="5">
        <v>5</v>
      </c>
      <c r="P15" s="17">
        <f t="shared" si="2"/>
        <v>1</v>
      </c>
      <c r="Q15" s="5">
        <v>5</v>
      </c>
      <c r="R15" s="17">
        <f t="shared" si="3"/>
        <v>0.75</v>
      </c>
      <c r="S15" s="18">
        <f t="shared" si="4"/>
        <v>1</v>
      </c>
      <c r="T15" s="19" t="s">
        <v>93</v>
      </c>
      <c r="U15" s="21">
        <v>44678</v>
      </c>
      <c r="V15" s="5"/>
    </row>
    <row r="16" spans="1:22" ht="63.75" x14ac:dyDescent="0.25">
      <c r="A16" s="5">
        <v>9</v>
      </c>
      <c r="B16" s="5" t="s">
        <v>48</v>
      </c>
      <c r="C16" s="5" t="s">
        <v>49</v>
      </c>
      <c r="D16" s="5">
        <v>1009</v>
      </c>
      <c r="E16" s="5" t="s">
        <v>74</v>
      </c>
      <c r="F16" s="7" t="s">
        <v>87</v>
      </c>
      <c r="G16" s="5">
        <v>3204713184</v>
      </c>
      <c r="H16" s="5" t="s">
        <v>58</v>
      </c>
      <c r="I16" s="21">
        <v>44637</v>
      </c>
      <c r="J16" s="20" t="s">
        <v>92</v>
      </c>
      <c r="K16" s="5">
        <v>5</v>
      </c>
      <c r="L16" s="17">
        <f t="shared" si="0"/>
        <v>1.5</v>
      </c>
      <c r="M16" s="5">
        <v>5</v>
      </c>
      <c r="N16" s="17">
        <f t="shared" si="1"/>
        <v>1.75</v>
      </c>
      <c r="O16" s="5">
        <v>5</v>
      </c>
      <c r="P16" s="17">
        <f t="shared" si="2"/>
        <v>1</v>
      </c>
      <c r="Q16" s="5">
        <v>5</v>
      </c>
      <c r="R16" s="17">
        <f t="shared" si="3"/>
        <v>0.75</v>
      </c>
      <c r="S16" s="18">
        <f t="shared" si="4"/>
        <v>1</v>
      </c>
      <c r="T16" s="19" t="s">
        <v>93</v>
      </c>
      <c r="U16" s="21">
        <v>44678</v>
      </c>
      <c r="V16" s="5"/>
    </row>
    <row r="17" spans="1:22" ht="76.5" x14ac:dyDescent="0.25">
      <c r="A17" s="5">
        <v>10</v>
      </c>
      <c r="B17" s="5" t="s">
        <v>50</v>
      </c>
      <c r="C17" s="5" t="s">
        <v>51</v>
      </c>
      <c r="D17" s="5">
        <v>1010</v>
      </c>
      <c r="E17" s="5" t="s">
        <v>88</v>
      </c>
      <c r="F17" s="7" t="s">
        <v>89</v>
      </c>
      <c r="G17" s="5">
        <v>3105635352</v>
      </c>
      <c r="H17" s="5" t="s">
        <v>58</v>
      </c>
      <c r="I17" s="21">
        <v>44643</v>
      </c>
      <c r="J17" s="20" t="s">
        <v>92</v>
      </c>
      <c r="K17" s="5">
        <v>5</v>
      </c>
      <c r="L17" s="17">
        <f t="shared" si="0"/>
        <v>1.5</v>
      </c>
      <c r="M17" s="5">
        <v>5</v>
      </c>
      <c r="N17" s="17">
        <f t="shared" si="1"/>
        <v>1.75</v>
      </c>
      <c r="O17" s="5">
        <v>5</v>
      </c>
      <c r="P17" s="17">
        <f t="shared" si="2"/>
        <v>1</v>
      </c>
      <c r="Q17" s="5">
        <v>5</v>
      </c>
      <c r="R17" s="17">
        <f t="shared" si="3"/>
        <v>0.75</v>
      </c>
      <c r="S17" s="18">
        <f t="shared" si="4"/>
        <v>1</v>
      </c>
      <c r="T17" s="19" t="s">
        <v>93</v>
      </c>
      <c r="U17" s="21">
        <v>44678</v>
      </c>
      <c r="V17" s="5"/>
    </row>
    <row r="18" spans="1:22" ht="63.75" x14ac:dyDescent="0.25">
      <c r="A18" s="5">
        <v>11</v>
      </c>
      <c r="B18" s="5" t="s">
        <v>52</v>
      </c>
      <c r="C18" s="5" t="s">
        <v>53</v>
      </c>
      <c r="D18" s="5">
        <v>1011</v>
      </c>
      <c r="E18" s="5" t="s">
        <v>90</v>
      </c>
      <c r="F18" s="7" t="s">
        <v>91</v>
      </c>
      <c r="G18" s="5">
        <v>3113766836</v>
      </c>
      <c r="H18" s="5" t="s">
        <v>58</v>
      </c>
      <c r="I18" s="21">
        <v>44646</v>
      </c>
      <c r="J18" s="20" t="s">
        <v>92</v>
      </c>
      <c r="K18" s="5">
        <v>5</v>
      </c>
      <c r="L18" s="17">
        <f t="shared" si="0"/>
        <v>1.5</v>
      </c>
      <c r="M18" s="5">
        <v>5</v>
      </c>
      <c r="N18" s="17">
        <f t="shared" si="1"/>
        <v>1.75</v>
      </c>
      <c r="O18" s="5">
        <v>5</v>
      </c>
      <c r="P18" s="17">
        <f t="shared" si="2"/>
        <v>1</v>
      </c>
      <c r="Q18" s="5">
        <v>5</v>
      </c>
      <c r="R18" s="17">
        <f t="shared" si="3"/>
        <v>0.75</v>
      </c>
      <c r="S18" s="18">
        <f t="shared" si="4"/>
        <v>1</v>
      </c>
      <c r="T18" s="19" t="s">
        <v>93</v>
      </c>
      <c r="U18" s="21">
        <v>44678</v>
      </c>
      <c r="V18" s="5"/>
    </row>
    <row r="19" spans="1:22" ht="51" x14ac:dyDescent="0.25">
      <c r="A19" s="5">
        <v>12</v>
      </c>
      <c r="B19" s="5" t="s">
        <v>18</v>
      </c>
      <c r="C19" s="5" t="s">
        <v>20</v>
      </c>
      <c r="D19" s="5">
        <v>1012</v>
      </c>
      <c r="E19" s="5" t="s">
        <v>61</v>
      </c>
      <c r="F19" s="6" t="s">
        <v>19</v>
      </c>
      <c r="G19" s="5">
        <v>3153395232</v>
      </c>
      <c r="H19" s="5" t="s">
        <v>58</v>
      </c>
      <c r="I19" s="21">
        <v>44631</v>
      </c>
      <c r="J19" s="20" t="s">
        <v>92</v>
      </c>
      <c r="K19" s="5">
        <v>5</v>
      </c>
      <c r="L19" s="17">
        <f t="shared" si="0"/>
        <v>1.5</v>
      </c>
      <c r="M19" s="5">
        <v>5</v>
      </c>
      <c r="N19" s="17">
        <f t="shared" si="1"/>
        <v>1.75</v>
      </c>
      <c r="O19" s="5">
        <v>5</v>
      </c>
      <c r="P19" s="17">
        <f t="shared" si="2"/>
        <v>1</v>
      </c>
      <c r="Q19" s="5">
        <v>5</v>
      </c>
      <c r="R19" s="17">
        <f t="shared" si="3"/>
        <v>0.75</v>
      </c>
      <c r="S19" s="18">
        <f t="shared" si="4"/>
        <v>1</v>
      </c>
      <c r="T19" s="19" t="s">
        <v>93</v>
      </c>
      <c r="U19" s="21">
        <v>44678</v>
      </c>
      <c r="V19" s="5"/>
    </row>
    <row r="20" spans="1:22" ht="45" x14ac:dyDescent="0.25">
      <c r="A20" s="5">
        <v>13</v>
      </c>
      <c r="B20" s="5" t="s">
        <v>47</v>
      </c>
      <c r="C20" s="5" t="s">
        <v>54</v>
      </c>
      <c r="D20" s="5">
        <v>1013</v>
      </c>
      <c r="E20" s="5" t="s">
        <v>86</v>
      </c>
      <c r="F20" s="7" t="s">
        <v>84</v>
      </c>
      <c r="G20" s="5" t="s">
        <v>85</v>
      </c>
      <c r="H20" s="5" t="s">
        <v>58</v>
      </c>
      <c r="I20" s="21">
        <v>44643</v>
      </c>
      <c r="J20" s="20" t="s">
        <v>92</v>
      </c>
      <c r="K20" s="5">
        <v>5</v>
      </c>
      <c r="L20" s="17">
        <f t="shared" si="0"/>
        <v>1.5</v>
      </c>
      <c r="M20" s="5">
        <v>5</v>
      </c>
      <c r="N20" s="17">
        <f t="shared" si="1"/>
        <v>1.75</v>
      </c>
      <c r="O20" s="5">
        <v>5</v>
      </c>
      <c r="P20" s="17">
        <f t="shared" si="2"/>
        <v>1</v>
      </c>
      <c r="Q20" s="5">
        <v>5</v>
      </c>
      <c r="R20" s="17">
        <f t="shared" si="3"/>
        <v>0.75</v>
      </c>
      <c r="S20" s="18">
        <f t="shared" si="4"/>
        <v>1</v>
      </c>
      <c r="T20" s="19" t="s">
        <v>93</v>
      </c>
      <c r="U20" s="21">
        <v>44678</v>
      </c>
      <c r="V20" s="5"/>
    </row>
    <row r="21" spans="1:22" ht="63.75" x14ac:dyDescent="0.25">
      <c r="A21" s="5">
        <v>14</v>
      </c>
      <c r="B21" s="5" t="s">
        <v>37</v>
      </c>
      <c r="C21" s="5" t="s">
        <v>38</v>
      </c>
      <c r="D21" s="5">
        <v>1014</v>
      </c>
      <c r="E21" s="5" t="s">
        <v>73</v>
      </c>
      <c r="F21" s="7" t="s">
        <v>72</v>
      </c>
      <c r="G21" s="5">
        <v>3142384579</v>
      </c>
      <c r="H21" s="5" t="s">
        <v>58</v>
      </c>
      <c r="I21" s="21">
        <v>44637</v>
      </c>
      <c r="J21" s="20" t="s">
        <v>92</v>
      </c>
      <c r="K21" s="5">
        <v>5</v>
      </c>
      <c r="L21" s="17">
        <f t="shared" si="0"/>
        <v>1.5</v>
      </c>
      <c r="M21" s="5">
        <v>5</v>
      </c>
      <c r="N21" s="17">
        <f t="shared" si="1"/>
        <v>1.75</v>
      </c>
      <c r="O21" s="5">
        <v>5</v>
      </c>
      <c r="P21" s="17">
        <f t="shared" si="2"/>
        <v>1</v>
      </c>
      <c r="Q21" s="5">
        <v>5</v>
      </c>
      <c r="R21" s="17">
        <f t="shared" si="3"/>
        <v>0.75</v>
      </c>
      <c r="S21" s="18">
        <f t="shared" si="4"/>
        <v>1</v>
      </c>
      <c r="T21" s="19" t="s">
        <v>93</v>
      </c>
      <c r="U21" s="21">
        <v>44678</v>
      </c>
      <c r="V21" s="5"/>
    </row>
    <row r="22" spans="1:22" ht="25.5" x14ac:dyDescent="0.25">
      <c r="A22" s="5">
        <v>15</v>
      </c>
      <c r="B22" s="5" t="s">
        <v>39</v>
      </c>
      <c r="C22" s="5" t="s">
        <v>40</v>
      </c>
      <c r="D22" s="5">
        <v>1015</v>
      </c>
      <c r="E22" s="5" t="s">
        <v>74</v>
      </c>
      <c r="F22" s="7" t="s">
        <v>75</v>
      </c>
      <c r="G22" s="5">
        <v>3102256669</v>
      </c>
      <c r="H22" s="5" t="s">
        <v>58</v>
      </c>
      <c r="I22" s="21">
        <v>44646</v>
      </c>
      <c r="J22" s="20" t="s">
        <v>92</v>
      </c>
      <c r="K22" s="5">
        <v>5</v>
      </c>
      <c r="L22" s="17">
        <f t="shared" si="0"/>
        <v>1.5</v>
      </c>
      <c r="M22" s="5">
        <v>5</v>
      </c>
      <c r="N22" s="17">
        <f t="shared" si="1"/>
        <v>1.75</v>
      </c>
      <c r="O22" s="5">
        <v>5</v>
      </c>
      <c r="P22" s="17">
        <f t="shared" si="2"/>
        <v>1</v>
      </c>
      <c r="Q22" s="5">
        <v>5</v>
      </c>
      <c r="R22" s="17">
        <f t="shared" si="3"/>
        <v>0.75</v>
      </c>
      <c r="S22" s="18">
        <f t="shared" si="4"/>
        <v>1</v>
      </c>
      <c r="T22" s="19" t="s">
        <v>93</v>
      </c>
      <c r="U22" s="21">
        <v>44678</v>
      </c>
      <c r="V22" s="5"/>
    </row>
    <row r="23" spans="1:22" ht="30" x14ac:dyDescent="0.25">
      <c r="A23" s="5">
        <v>16</v>
      </c>
      <c r="B23" s="5" t="s">
        <v>41</v>
      </c>
      <c r="C23" s="5" t="s">
        <v>40</v>
      </c>
      <c r="D23" s="5">
        <v>1016</v>
      </c>
      <c r="E23" s="5" t="s">
        <v>76</v>
      </c>
      <c r="F23" s="7" t="s">
        <v>77</v>
      </c>
      <c r="G23" s="5">
        <v>3118686648</v>
      </c>
      <c r="H23" s="5" t="s">
        <v>58</v>
      </c>
      <c r="I23" s="21">
        <v>44646</v>
      </c>
      <c r="J23" s="20" t="s">
        <v>92</v>
      </c>
      <c r="K23" s="5">
        <v>5</v>
      </c>
      <c r="L23" s="17">
        <f t="shared" si="0"/>
        <v>1.5</v>
      </c>
      <c r="M23" s="5">
        <v>5</v>
      </c>
      <c r="N23" s="17">
        <f t="shared" si="1"/>
        <v>1.75</v>
      </c>
      <c r="O23" s="5">
        <v>5</v>
      </c>
      <c r="P23" s="17">
        <f t="shared" si="2"/>
        <v>1</v>
      </c>
      <c r="Q23" s="5">
        <v>5</v>
      </c>
      <c r="R23" s="17">
        <f t="shared" si="3"/>
        <v>0.75</v>
      </c>
      <c r="S23" s="18">
        <f t="shared" si="4"/>
        <v>1</v>
      </c>
      <c r="T23" s="19" t="s">
        <v>93</v>
      </c>
      <c r="U23" s="21">
        <v>44678</v>
      </c>
      <c r="V23" s="5"/>
    </row>
    <row r="24" spans="1:22" ht="25.5" x14ac:dyDescent="0.25">
      <c r="A24" s="5">
        <v>17</v>
      </c>
      <c r="B24" s="5" t="s">
        <v>42</v>
      </c>
      <c r="C24" s="5" t="s">
        <v>40</v>
      </c>
      <c r="D24" s="5">
        <v>1017</v>
      </c>
      <c r="E24" s="5" t="s">
        <v>78</v>
      </c>
      <c r="F24" s="7" t="s">
        <v>79</v>
      </c>
      <c r="G24" s="5">
        <v>3185547470</v>
      </c>
      <c r="H24" s="5" t="s">
        <v>58</v>
      </c>
      <c r="I24" s="21">
        <v>44637</v>
      </c>
      <c r="J24" s="20" t="s">
        <v>92</v>
      </c>
      <c r="K24" s="5">
        <v>5</v>
      </c>
      <c r="L24" s="17">
        <f t="shared" si="0"/>
        <v>1.5</v>
      </c>
      <c r="M24" s="5">
        <v>5</v>
      </c>
      <c r="N24" s="17">
        <f t="shared" si="1"/>
        <v>1.75</v>
      </c>
      <c r="O24" s="5">
        <v>5</v>
      </c>
      <c r="P24" s="17">
        <f t="shared" si="2"/>
        <v>1</v>
      </c>
      <c r="Q24" s="5">
        <v>5</v>
      </c>
      <c r="R24" s="17">
        <f t="shared" si="3"/>
        <v>0.75</v>
      </c>
      <c r="S24" s="18">
        <f t="shared" si="4"/>
        <v>1</v>
      </c>
      <c r="T24" s="19" t="s">
        <v>93</v>
      </c>
      <c r="U24" s="21">
        <v>44678</v>
      </c>
      <c r="V24" s="5"/>
    </row>
    <row r="25" spans="1:22" ht="38.25" x14ac:dyDescent="0.25">
      <c r="A25" s="5">
        <v>18</v>
      </c>
      <c r="B25" s="5" t="s">
        <v>44</v>
      </c>
      <c r="C25" s="5" t="s">
        <v>43</v>
      </c>
      <c r="D25" s="5">
        <v>1018</v>
      </c>
      <c r="E25" s="5" t="s">
        <v>80</v>
      </c>
      <c r="F25" s="7" t="s">
        <v>81</v>
      </c>
      <c r="G25" s="5">
        <v>3186198621</v>
      </c>
      <c r="H25" s="5" t="s">
        <v>58</v>
      </c>
      <c r="I25" s="21">
        <v>44631</v>
      </c>
      <c r="J25" s="20" t="s">
        <v>92</v>
      </c>
      <c r="K25" s="5">
        <v>5</v>
      </c>
      <c r="L25" s="17">
        <f t="shared" si="0"/>
        <v>1.5</v>
      </c>
      <c r="M25" s="5">
        <v>5</v>
      </c>
      <c r="N25" s="17">
        <f t="shared" si="1"/>
        <v>1.75</v>
      </c>
      <c r="O25" s="5">
        <v>5</v>
      </c>
      <c r="P25" s="17">
        <f t="shared" si="2"/>
        <v>1</v>
      </c>
      <c r="Q25" s="5">
        <v>5</v>
      </c>
      <c r="R25" s="17">
        <f t="shared" si="3"/>
        <v>0.75</v>
      </c>
      <c r="S25" s="18">
        <f t="shared" si="4"/>
        <v>1</v>
      </c>
      <c r="T25" s="19" t="s">
        <v>93</v>
      </c>
      <c r="U25" s="21">
        <v>44678</v>
      </c>
      <c r="V25" s="5"/>
    </row>
  </sheetData>
  <mergeCells count="26">
    <mergeCell ref="A5:A7"/>
    <mergeCell ref="B5:B7"/>
    <mergeCell ref="C5:C7"/>
    <mergeCell ref="D5:D7"/>
    <mergeCell ref="K7:L7"/>
    <mergeCell ref="C1:V2"/>
    <mergeCell ref="C3:V4"/>
    <mergeCell ref="E5:E7"/>
    <mergeCell ref="F5:F7"/>
    <mergeCell ref="G5:G7"/>
    <mergeCell ref="H5:H7"/>
    <mergeCell ref="S6:S7"/>
    <mergeCell ref="O7:P7"/>
    <mergeCell ref="Q6:R6"/>
    <mergeCell ref="Q7:R7"/>
    <mergeCell ref="I5:V5"/>
    <mergeCell ref="T6:T7"/>
    <mergeCell ref="U6:U7"/>
    <mergeCell ref="V6:V7"/>
    <mergeCell ref="M6:N6"/>
    <mergeCell ref="M7:N7"/>
    <mergeCell ref="A1:B4"/>
    <mergeCell ref="I6:I7"/>
    <mergeCell ref="J6:J7"/>
    <mergeCell ref="K6:L6"/>
    <mergeCell ref="O6:P6"/>
  </mergeCells>
  <hyperlinks>
    <hyperlink ref="F19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21" r:id="rId9"/>
    <hyperlink ref="F22" r:id="rId10"/>
    <hyperlink ref="F23" r:id="rId11"/>
    <hyperlink ref="F24" r:id="rId12"/>
    <hyperlink ref="F25" r:id="rId13"/>
    <hyperlink ref="F15" r:id="rId14"/>
    <hyperlink ref="F20" r:id="rId15"/>
    <hyperlink ref="F16" r:id="rId16"/>
    <hyperlink ref="F17" r:id="rId17"/>
    <hyperlink ref="F18" r:id="rId18"/>
  </hyperlinks>
  <pageMargins left="0.7" right="0.7" top="0.75" bottom="0.75" header="0.3" footer="0.3"/>
  <pageSetup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</dc:creator>
  <cp:lastModifiedBy>Usuario</cp:lastModifiedBy>
  <dcterms:created xsi:type="dcterms:W3CDTF">2022-04-19T13:14:59Z</dcterms:created>
  <dcterms:modified xsi:type="dcterms:W3CDTF">2022-05-13T20:49:36Z</dcterms:modified>
</cp:coreProperties>
</file>